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28" i="1"/>
  <c r="I7" l="1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6"/>
  <c r="F28"/>
  <c r="D28" l="1"/>
  <c r="E28"/>
</calcChain>
</file>

<file path=xl/sharedStrings.xml><?xml version="1.0" encoding="utf-8"?>
<sst xmlns="http://schemas.openxmlformats.org/spreadsheetml/2006/main" count="55" uniqueCount="55">
  <si>
    <t>№ п/п</t>
  </si>
  <si>
    <t>Причины отклонений 5 % и более</t>
  </si>
  <si>
    <t>Код целевой статьи расходов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</si>
  <si>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</si>
  <si>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</si>
  <si>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ХХI веке»</t>
  </si>
  <si>
    <t>0000075110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</si>
  <si>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</si>
  <si>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</si>
  <si>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</si>
  <si>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</si>
  <si>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Субсидии бюджетам муниципальных образований на организацию отдыха детей и их оздоровления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</si>
  <si>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Субсидия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</si>
  <si>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Субсидии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</si>
  <si>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Субсидии на частичное финансирование (возмещение) расходов на 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</si>
  <si>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</si>
  <si>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</si>
  <si>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</si>
  <si>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Реализация мероприятий по обеспечению жильем молодых семей федеральной целевой программы «Жилище» на 2015-2020 годы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</si>
  <si>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«Стимулирование жилищного строительства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</si>
  <si>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«Поддержка муниципальных проектов и мероприятий по благоустройству территорий»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</si>
  <si>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на реализацию социокультурных проектов муниципальными учреждениями культуры и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</si>
  <si>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возмещение недополученных доходов и на финансирование (возмещение) затрат теплоснабжающих, энергосбытовых и водоснабжающих организаций, возникших в результате тарифообразования, в целях обеспечения устойчивой работы жилищно-коммунального комплекса края на 2016 год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</si>
  <si>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</si>
  <si>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8410277480
1820077480</t>
  </si>
  <si>
    <t>024001031
082001031</t>
  </si>
  <si>
    <t>0510010210
2010010210
0240010210</t>
  </si>
  <si>
    <t>ВСЕГО</t>
  </si>
  <si>
    <t>0810074880</t>
  </si>
  <si>
    <t>0920010430</t>
  </si>
  <si>
    <t>023007398</t>
  </si>
  <si>
    <t>023007397</t>
  </si>
  <si>
    <t>09300R0200</t>
  </si>
  <si>
    <t>0410075710</t>
  </si>
  <si>
    <t>0510074130</t>
  </si>
  <si>
    <t>0520074120</t>
  </si>
  <si>
    <t>0930050200</t>
  </si>
  <si>
    <t>1660075910</t>
  </si>
  <si>
    <t>2220077410</t>
  </si>
  <si>
    <t>0240074040</t>
  </si>
  <si>
    <t>0820074810</t>
  </si>
  <si>
    <t>0440074640</t>
  </si>
  <si>
    <t>0810051460</t>
  </si>
  <si>
    <t>Субсидии бюджетам муниципальных образований за содействие повышению уровня открытости бюджетных данных в городских округах и муниципальных районах края в рамках подпрограммы «Содействие повышению уровня открытости бюджетных данных в муниципальных образованиях» государственной программы Красноярского края «Содействие развитию местного самоуправления»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</si>
  <si>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тестирования, включающих в себя места тестирования по выполнению видов испытаний (тестов), нормативов, требований к оценке уровня знаний и умений в области физической культуры и спорта, в рамках подпрограммы «Развитие массовой физической культуры и спорта» государственной программы Красноярского края «Развитие физической культуры, спорта, туризма»</t>
  </si>
  <si>
    <t>По результатам конкурсных процедур сложилась экономия.</t>
  </si>
  <si>
    <t>Первоначальный бюджет (тыс. рублей)</t>
  </si>
  <si>
    <t>Уточненный бюджет (тыс. рублей)</t>
  </si>
  <si>
    <t>Процент исполнения (%)</t>
  </si>
  <si>
    <t>Процент отклонения (%)</t>
  </si>
  <si>
    <t>Исполнено 
(тыс. рублей)</t>
  </si>
  <si>
    <t>Отклонение 
 (тыс. рублей)</t>
  </si>
  <si>
    <t>Наименование субсидии</t>
  </si>
  <si>
    <t>Сведения о расходах за счет субсидий, предоставленных бюджету Северо-Енисейского района в 2016 году</t>
  </si>
  <si>
    <t>Причиной низкого освоения средств является то, что аукцион по 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объявлялся 3 раза, но не состоялся, т.к. не заявился ни один участник.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</si>
</sst>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 applyProtection="1">
      <alignment horizontal="justify" vertical="top" wrapText="1"/>
    </xf>
    <xf numFmtId="164" fontId="3" fillId="0" borderId="1" xfId="0" applyNumberFormat="1" applyFont="1" applyBorder="1" applyAlignment="1" applyProtection="1">
      <alignment horizontal="justify" vertical="top" wrapText="1"/>
    </xf>
    <xf numFmtId="0" fontId="1" fillId="0" borderId="1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 applyProtection="1">
      <alignment horizontal="center" vertical="center"/>
    </xf>
    <xf numFmtId="0" fontId="6" fillId="0" borderId="1" xfId="0" applyFont="1" applyBorder="1"/>
    <xf numFmtId="165" fontId="7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2" fillId="0" borderId="1" xfId="0" applyNumberFormat="1" applyFont="1" applyBorder="1" applyAlignment="1">
      <alignment wrapText="1"/>
    </xf>
    <xf numFmtId="165" fontId="7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J28"/>
  <sheetViews>
    <sheetView tabSelected="1" topLeftCell="A10" workbookViewId="0">
      <selection activeCell="J9" sqref="J9"/>
    </sheetView>
  </sheetViews>
  <sheetFormatPr defaultRowHeight="15"/>
  <cols>
    <col min="1" max="1" width="5.140625" customWidth="1"/>
    <col min="2" max="2" width="58.140625" customWidth="1"/>
    <col min="3" max="3" width="17.140625" customWidth="1"/>
    <col min="4" max="4" width="26.28515625" customWidth="1"/>
    <col min="5" max="5" width="24.7109375" customWidth="1"/>
    <col min="6" max="6" width="17.85546875" customWidth="1"/>
    <col min="7" max="7" width="22" customWidth="1"/>
    <col min="8" max="8" width="19.28515625" customWidth="1"/>
    <col min="9" max="9" width="21.5703125" customWidth="1"/>
    <col min="10" max="10" width="33.140625" customWidth="1"/>
  </cols>
  <sheetData>
    <row r="3" spans="1:10" ht="18.75">
      <c r="B3" s="26" t="s">
        <v>53</v>
      </c>
      <c r="C3" s="26"/>
      <c r="D3" s="26"/>
      <c r="E3" s="26"/>
      <c r="F3" s="26"/>
      <c r="G3" s="26"/>
      <c r="H3" s="26"/>
      <c r="I3" s="26"/>
      <c r="J3" s="26"/>
    </row>
    <row r="5" spans="1:10" ht="31.5">
      <c r="A5" s="4" t="s">
        <v>0</v>
      </c>
      <c r="B5" s="4" t="s">
        <v>52</v>
      </c>
      <c r="C5" s="4" t="s">
        <v>2</v>
      </c>
      <c r="D5" s="1" t="s">
        <v>46</v>
      </c>
      <c r="E5" s="1" t="s">
        <v>47</v>
      </c>
      <c r="F5" s="1" t="s">
        <v>50</v>
      </c>
      <c r="G5" s="1" t="s">
        <v>48</v>
      </c>
      <c r="H5" s="1" t="s">
        <v>51</v>
      </c>
      <c r="I5" s="1" t="s">
        <v>49</v>
      </c>
      <c r="J5" s="1" t="s">
        <v>1</v>
      </c>
    </row>
    <row r="6" spans="1:10" ht="157.5">
      <c r="A6" s="5">
        <v>1</v>
      </c>
      <c r="B6" s="6" t="s">
        <v>3</v>
      </c>
      <c r="C6" s="9" t="s">
        <v>6</v>
      </c>
      <c r="D6" s="10">
        <v>349817.3</v>
      </c>
      <c r="E6" s="10">
        <v>349817.3</v>
      </c>
      <c r="F6" s="12">
        <v>349817.3</v>
      </c>
      <c r="G6" s="12">
        <f>F6/E6*100</f>
        <v>100</v>
      </c>
      <c r="H6" s="10">
        <f>F6-E6</f>
        <v>0</v>
      </c>
      <c r="I6" s="12">
        <f>100-G6</f>
        <v>0</v>
      </c>
      <c r="J6" s="3"/>
    </row>
    <row r="7" spans="1:10" ht="110.25">
      <c r="A7" s="5">
        <v>2</v>
      </c>
      <c r="B7" s="7" t="s">
        <v>4</v>
      </c>
      <c r="C7" s="9">
        <v>1210073930</v>
      </c>
      <c r="D7" s="10">
        <v>32485.599999999999</v>
      </c>
      <c r="E7" s="10">
        <v>30874.7</v>
      </c>
      <c r="F7" s="12">
        <v>30874.7</v>
      </c>
      <c r="G7" s="12">
        <f t="shared" ref="G7:G28" si="0">F7/E7*100</f>
        <v>100</v>
      </c>
      <c r="H7" s="10">
        <f t="shared" ref="H7:H28" si="1">F7-E7</f>
        <v>0</v>
      </c>
      <c r="I7" s="12">
        <f t="shared" ref="I7:I28" si="2">100-G7</f>
        <v>0</v>
      </c>
      <c r="J7" s="3"/>
    </row>
    <row r="8" spans="1:10" ht="94.5">
      <c r="A8" s="5">
        <v>3</v>
      </c>
      <c r="B8" s="7" t="s">
        <v>5</v>
      </c>
      <c r="C8" s="9">
        <v>920074560</v>
      </c>
      <c r="D8" s="10">
        <v>230.3</v>
      </c>
      <c r="E8" s="10">
        <v>230.3</v>
      </c>
      <c r="F8" s="12">
        <v>230.3</v>
      </c>
      <c r="G8" s="12">
        <f t="shared" si="0"/>
        <v>100</v>
      </c>
      <c r="H8" s="10">
        <f t="shared" si="1"/>
        <v>0</v>
      </c>
      <c r="I8" s="12">
        <f t="shared" si="2"/>
        <v>0</v>
      </c>
      <c r="J8" s="3"/>
    </row>
    <row r="9" spans="1:10" ht="165">
      <c r="A9" s="3"/>
      <c r="B9" s="7" t="s">
        <v>7</v>
      </c>
      <c r="C9" s="9">
        <v>1230074920</v>
      </c>
      <c r="D9" s="12">
        <v>0</v>
      </c>
      <c r="E9" s="10">
        <v>232.8</v>
      </c>
      <c r="F9" s="12">
        <v>0</v>
      </c>
      <c r="G9" s="12">
        <f t="shared" si="0"/>
        <v>0</v>
      </c>
      <c r="H9" s="10">
        <f t="shared" si="1"/>
        <v>-232.8</v>
      </c>
      <c r="I9" s="12">
        <f t="shared" si="2"/>
        <v>100</v>
      </c>
      <c r="J9" s="18" t="s">
        <v>54</v>
      </c>
    </row>
    <row r="10" spans="1:10" ht="110.25">
      <c r="A10" s="3"/>
      <c r="B10" s="7" t="s">
        <v>8</v>
      </c>
      <c r="C10" s="9" t="s">
        <v>28</v>
      </c>
      <c r="D10" s="12">
        <v>0</v>
      </c>
      <c r="E10" s="10">
        <v>123.3</v>
      </c>
      <c r="F10" s="12">
        <v>123.3</v>
      </c>
      <c r="G10" s="12">
        <f t="shared" si="0"/>
        <v>100</v>
      </c>
      <c r="H10" s="10">
        <f t="shared" si="1"/>
        <v>0</v>
      </c>
      <c r="I10" s="12">
        <f t="shared" si="2"/>
        <v>0</v>
      </c>
      <c r="J10" s="3"/>
    </row>
    <row r="11" spans="1:10" ht="94.5">
      <c r="A11" s="3"/>
      <c r="B11" s="7" t="s">
        <v>9</v>
      </c>
      <c r="C11" s="9" t="s">
        <v>29</v>
      </c>
      <c r="D11" s="12">
        <v>0</v>
      </c>
      <c r="E11" s="10">
        <v>263.3</v>
      </c>
      <c r="F11" s="12">
        <v>263.3</v>
      </c>
      <c r="G11" s="12">
        <f t="shared" si="0"/>
        <v>100</v>
      </c>
      <c r="H11" s="10">
        <f t="shared" si="1"/>
        <v>0</v>
      </c>
      <c r="I11" s="12">
        <f t="shared" si="2"/>
        <v>0</v>
      </c>
      <c r="J11" s="3"/>
    </row>
    <row r="12" spans="1:10" ht="110.25">
      <c r="A12" s="3"/>
      <c r="B12" s="7" t="s">
        <v>10</v>
      </c>
      <c r="C12" s="9" t="s">
        <v>30</v>
      </c>
      <c r="D12" s="12">
        <v>0</v>
      </c>
      <c r="E12" s="10">
        <v>3.1</v>
      </c>
      <c r="F12" s="12">
        <v>3.1</v>
      </c>
      <c r="G12" s="12">
        <f t="shared" si="0"/>
        <v>100</v>
      </c>
      <c r="H12" s="10">
        <f t="shared" si="1"/>
        <v>0</v>
      </c>
      <c r="I12" s="12">
        <f t="shared" si="2"/>
        <v>0</v>
      </c>
      <c r="J12" s="3"/>
    </row>
    <row r="13" spans="1:10" ht="78.75">
      <c r="A13" s="3"/>
      <c r="B13" s="7" t="s">
        <v>11</v>
      </c>
      <c r="C13" s="9" t="s">
        <v>31</v>
      </c>
      <c r="D13" s="12">
        <v>0</v>
      </c>
      <c r="E13" s="10">
        <v>2817.3</v>
      </c>
      <c r="F13" s="12">
        <v>2478.1999999999998</v>
      </c>
      <c r="G13" s="12">
        <f t="shared" si="0"/>
        <v>87.963653143080251</v>
      </c>
      <c r="H13" s="10">
        <f t="shared" si="1"/>
        <v>-339.10000000000036</v>
      </c>
      <c r="I13" s="22">
        <f t="shared" si="2"/>
        <v>12.036346856919749</v>
      </c>
      <c r="J13" s="23" t="s">
        <v>45</v>
      </c>
    </row>
    <row r="14" spans="1:10" ht="126">
      <c r="A14" s="3"/>
      <c r="B14" s="7" t="s">
        <v>12</v>
      </c>
      <c r="C14" s="9" t="s">
        <v>32</v>
      </c>
      <c r="D14" s="12">
        <v>0</v>
      </c>
      <c r="E14" s="10">
        <v>3924.1</v>
      </c>
      <c r="F14" s="12">
        <v>3924.1</v>
      </c>
      <c r="G14" s="12">
        <f t="shared" si="0"/>
        <v>100</v>
      </c>
      <c r="H14" s="10">
        <f t="shared" si="1"/>
        <v>0</v>
      </c>
      <c r="I14" s="12">
        <f t="shared" si="2"/>
        <v>0</v>
      </c>
      <c r="J14" s="3"/>
    </row>
    <row r="15" spans="1:10" ht="126">
      <c r="A15" s="3"/>
      <c r="B15" s="7" t="s">
        <v>13</v>
      </c>
      <c r="C15" s="9" t="s">
        <v>26</v>
      </c>
      <c r="D15" s="12">
        <v>0</v>
      </c>
      <c r="E15" s="10">
        <v>578</v>
      </c>
      <c r="F15" s="12">
        <v>573.79999999999995</v>
      </c>
      <c r="G15" s="12">
        <f t="shared" si="0"/>
        <v>99.273356401384078</v>
      </c>
      <c r="H15" s="10">
        <f t="shared" si="1"/>
        <v>-4.2000000000000455</v>
      </c>
      <c r="I15" s="12">
        <f t="shared" si="2"/>
        <v>0.72664359861592231</v>
      </c>
      <c r="J15" s="3"/>
    </row>
    <row r="16" spans="1:10" ht="126">
      <c r="A16" s="3"/>
      <c r="B16" s="7" t="s">
        <v>14</v>
      </c>
      <c r="C16" s="9" t="s">
        <v>25</v>
      </c>
      <c r="D16" s="12">
        <v>0</v>
      </c>
      <c r="E16" s="10">
        <v>177.4</v>
      </c>
      <c r="F16" s="12">
        <v>177.4</v>
      </c>
      <c r="G16" s="12">
        <f t="shared" si="0"/>
        <v>100</v>
      </c>
      <c r="H16" s="10">
        <f t="shared" si="1"/>
        <v>0</v>
      </c>
      <c r="I16" s="12">
        <f t="shared" si="2"/>
        <v>0</v>
      </c>
      <c r="J16" s="3"/>
    </row>
    <row r="17" spans="1:10" ht="269.25" customHeight="1">
      <c r="A17" s="3"/>
      <c r="B17" s="7" t="s">
        <v>15</v>
      </c>
      <c r="C17" s="9" t="s">
        <v>33</v>
      </c>
      <c r="D17" s="12">
        <v>0</v>
      </c>
      <c r="E17" s="10">
        <v>6300</v>
      </c>
      <c r="F17" s="12">
        <v>6268.5</v>
      </c>
      <c r="G17" s="12">
        <f t="shared" si="0"/>
        <v>99.5</v>
      </c>
      <c r="H17" s="10">
        <f t="shared" si="1"/>
        <v>-31.5</v>
      </c>
      <c r="I17" s="12">
        <f t="shared" si="2"/>
        <v>0.5</v>
      </c>
      <c r="J17" s="3"/>
    </row>
    <row r="18" spans="1:10" ht="141" customHeight="1">
      <c r="A18" s="3"/>
      <c r="B18" s="7" t="s">
        <v>16</v>
      </c>
      <c r="C18" s="9" t="s">
        <v>34</v>
      </c>
      <c r="D18" s="12">
        <v>0</v>
      </c>
      <c r="E18" s="10">
        <v>334.1</v>
      </c>
      <c r="F18" s="12">
        <v>334.1</v>
      </c>
      <c r="G18" s="12">
        <f t="shared" si="0"/>
        <v>100</v>
      </c>
      <c r="H18" s="10">
        <f t="shared" si="1"/>
        <v>0</v>
      </c>
      <c r="I18" s="12">
        <f t="shared" si="2"/>
        <v>0</v>
      </c>
      <c r="J18" s="3"/>
    </row>
    <row r="19" spans="1:10" ht="126">
      <c r="A19" s="3"/>
      <c r="B19" s="7" t="s">
        <v>17</v>
      </c>
      <c r="C19" s="9" t="s">
        <v>35</v>
      </c>
      <c r="D19" s="12">
        <v>0</v>
      </c>
      <c r="E19" s="10">
        <v>395.4</v>
      </c>
      <c r="F19" s="12">
        <v>393.7</v>
      </c>
      <c r="G19" s="12">
        <f t="shared" si="0"/>
        <v>99.570055639858381</v>
      </c>
      <c r="H19" s="10">
        <f t="shared" si="1"/>
        <v>-1.6999999999999886</v>
      </c>
      <c r="I19" s="12">
        <f t="shared" si="2"/>
        <v>0.42994436014161863</v>
      </c>
      <c r="J19" s="3"/>
    </row>
    <row r="20" spans="1:10" ht="126">
      <c r="A20" s="3"/>
      <c r="B20" s="7" t="s">
        <v>18</v>
      </c>
      <c r="C20" s="9" t="s">
        <v>36</v>
      </c>
      <c r="D20" s="12">
        <v>0</v>
      </c>
      <c r="E20" s="10">
        <v>1793</v>
      </c>
      <c r="F20" s="12">
        <v>1793</v>
      </c>
      <c r="G20" s="12">
        <f t="shared" si="0"/>
        <v>100</v>
      </c>
      <c r="H20" s="10">
        <f t="shared" si="1"/>
        <v>0</v>
      </c>
      <c r="I20" s="12">
        <f t="shared" si="2"/>
        <v>0</v>
      </c>
      <c r="J20" s="3"/>
    </row>
    <row r="21" spans="1:10" ht="141.75">
      <c r="A21" s="3"/>
      <c r="B21" s="7" t="s">
        <v>19</v>
      </c>
      <c r="C21" s="9" t="s">
        <v>37</v>
      </c>
      <c r="D21" s="12">
        <v>0</v>
      </c>
      <c r="E21" s="10">
        <v>1738.9</v>
      </c>
      <c r="F21" s="12">
        <v>1738.7</v>
      </c>
      <c r="G21" s="12">
        <f t="shared" si="0"/>
        <v>99.988498476048065</v>
      </c>
      <c r="H21" s="10">
        <f t="shared" si="1"/>
        <v>-0.20000000000004547</v>
      </c>
      <c r="I21" s="12">
        <f t="shared" si="2"/>
        <v>1.1501523951935155E-2</v>
      </c>
      <c r="J21" s="3"/>
    </row>
    <row r="22" spans="1:10" ht="110.25">
      <c r="A22" s="3"/>
      <c r="B22" s="7" t="s">
        <v>20</v>
      </c>
      <c r="C22" s="9" t="s">
        <v>38</v>
      </c>
      <c r="D22" s="12">
        <v>0</v>
      </c>
      <c r="E22" s="10">
        <v>1275</v>
      </c>
      <c r="F22" s="12">
        <v>1275</v>
      </c>
      <c r="G22" s="12">
        <f t="shared" si="0"/>
        <v>100</v>
      </c>
      <c r="H22" s="10">
        <f t="shared" si="1"/>
        <v>0</v>
      </c>
      <c r="I22" s="12">
        <f t="shared" si="2"/>
        <v>0</v>
      </c>
      <c r="J22" s="3"/>
    </row>
    <row r="23" spans="1:10" ht="126">
      <c r="A23" s="3"/>
      <c r="B23" s="7" t="s">
        <v>43</v>
      </c>
      <c r="C23" s="9" t="s">
        <v>24</v>
      </c>
      <c r="D23" s="12">
        <v>0</v>
      </c>
      <c r="E23" s="10">
        <v>613.4</v>
      </c>
      <c r="F23" s="12">
        <v>584.20000000000005</v>
      </c>
      <c r="G23" s="12">
        <f t="shared" si="0"/>
        <v>95.239647864362581</v>
      </c>
      <c r="H23" s="10">
        <f t="shared" si="1"/>
        <v>-29.199999999999932</v>
      </c>
      <c r="I23" s="12">
        <f t="shared" si="2"/>
        <v>4.7603521356374188</v>
      </c>
      <c r="J23" s="3"/>
    </row>
    <row r="24" spans="1:10" ht="157.5">
      <c r="A24" s="3"/>
      <c r="B24" s="7" t="s">
        <v>44</v>
      </c>
      <c r="C24" s="9" t="s">
        <v>39</v>
      </c>
      <c r="D24" s="12">
        <v>0</v>
      </c>
      <c r="E24" s="10">
        <v>483.2</v>
      </c>
      <c r="F24" s="12">
        <v>483.1</v>
      </c>
      <c r="G24" s="12">
        <f t="shared" si="0"/>
        <v>99.979304635761608</v>
      </c>
      <c r="H24" s="10">
        <f t="shared" si="1"/>
        <v>-9.9999999999965894E-2</v>
      </c>
      <c r="I24" s="12">
        <f t="shared" si="2"/>
        <v>2.0695364238392244E-2</v>
      </c>
      <c r="J24" s="3"/>
    </row>
    <row r="25" spans="1:10" ht="110.25">
      <c r="A25" s="3"/>
      <c r="B25" s="7" t="s">
        <v>21</v>
      </c>
      <c r="C25" s="9" t="s">
        <v>40</v>
      </c>
      <c r="D25" s="12">
        <v>0</v>
      </c>
      <c r="E25" s="10">
        <v>200</v>
      </c>
      <c r="F25" s="12">
        <v>200</v>
      </c>
      <c r="G25" s="12">
        <f t="shared" si="0"/>
        <v>100</v>
      </c>
      <c r="H25" s="10">
        <f t="shared" si="1"/>
        <v>0</v>
      </c>
      <c r="I25" s="12">
        <f t="shared" si="2"/>
        <v>0</v>
      </c>
      <c r="J25" s="3"/>
    </row>
    <row r="26" spans="1:10" ht="201.75" customHeight="1">
      <c r="A26" s="3"/>
      <c r="B26" s="8" t="s">
        <v>22</v>
      </c>
      <c r="C26" s="9" t="s">
        <v>41</v>
      </c>
      <c r="D26" s="12">
        <v>0</v>
      </c>
      <c r="E26" s="11">
        <v>33073.300000000003</v>
      </c>
      <c r="F26" s="12">
        <v>33073.300000000003</v>
      </c>
      <c r="G26" s="12">
        <f t="shared" si="0"/>
        <v>100</v>
      </c>
      <c r="H26" s="10">
        <f t="shared" si="1"/>
        <v>0</v>
      </c>
      <c r="I26" s="12">
        <f t="shared" si="2"/>
        <v>0</v>
      </c>
      <c r="J26" s="3"/>
    </row>
    <row r="27" spans="1:10" ht="126">
      <c r="A27" s="2"/>
      <c r="B27" s="8" t="s">
        <v>23</v>
      </c>
      <c r="C27" s="21" t="s">
        <v>42</v>
      </c>
      <c r="D27" s="12">
        <v>0</v>
      </c>
      <c r="E27" s="11">
        <v>4.8</v>
      </c>
      <c r="F27" s="13">
        <v>4.8</v>
      </c>
      <c r="G27" s="12">
        <f t="shared" si="0"/>
        <v>100</v>
      </c>
      <c r="H27" s="10">
        <f t="shared" si="1"/>
        <v>0</v>
      </c>
      <c r="I27" s="12">
        <f t="shared" si="2"/>
        <v>0</v>
      </c>
      <c r="J27" s="2"/>
    </row>
    <row r="28" spans="1:10" s="17" customFormat="1" ht="15.75">
      <c r="A28" s="24" t="s">
        <v>27</v>
      </c>
      <c r="B28" s="25"/>
      <c r="C28" s="15"/>
      <c r="D28" s="16">
        <f>SUM(D6:D27)</f>
        <v>382533.19999999995</v>
      </c>
      <c r="E28" s="14">
        <f>SUM(E6:E27)</f>
        <v>435252.69999999995</v>
      </c>
      <c r="F28" s="16">
        <f>SUM(F6:F27)</f>
        <v>434613.89999999991</v>
      </c>
      <c r="G28" s="19">
        <f t="shared" si="0"/>
        <v>99.853234684127173</v>
      </c>
      <c r="H28" s="20">
        <f t="shared" si="1"/>
        <v>-638.80000000004657</v>
      </c>
      <c r="I28" s="19">
        <f t="shared" si="2"/>
        <v>0.14676531587282682</v>
      </c>
      <c r="J28" s="15"/>
    </row>
  </sheetData>
  <mergeCells count="2">
    <mergeCell ref="A28:B28"/>
    <mergeCell ref="B3:J3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2017-04-19T08:17:00Z</dcterms:modified>
</cp:coreProperties>
</file>