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33" i="1" l="1"/>
  <c r="I15" i="1" s="1"/>
  <c r="H33" i="1"/>
  <c r="H15" i="1"/>
  <c r="J16" i="1" l="1"/>
  <c r="J33" i="1"/>
  <c r="J15" i="1" s="1"/>
  <c r="I16" i="1" l="1"/>
  <c r="F16" i="1" l="1"/>
  <c r="F15" i="1" s="1"/>
  <c r="G16" i="1"/>
  <c r="H16" i="1"/>
  <c r="E16" i="1"/>
  <c r="E15" i="1" s="1"/>
  <c r="G15" i="1" l="1"/>
  <c r="D16" i="1"/>
  <c r="D15" i="1" s="1"/>
  <c r="C16" i="1" l="1"/>
  <c r="C15" i="1" l="1"/>
</calcChain>
</file>

<file path=xl/sharedStrings.xml><?xml version="1.0" encoding="utf-8"?>
<sst xmlns="http://schemas.openxmlformats.org/spreadsheetml/2006/main" count="67" uniqueCount="53">
  <si>
    <t>Северо-Енисейского района</t>
  </si>
  <si>
    <t>Наименование показателя</t>
  </si>
  <si>
    <t>Прогноз</t>
  </si>
  <si>
    <t>2024 год</t>
  </si>
  <si>
    <t>2027 год</t>
  </si>
  <si>
    <t xml:space="preserve">ПОКАЗАТЕЛИ
ФИНАНСОВОГО ОБЕСПЕЧЕНИЯ МУНИЦИПАЛЬНЫХ ПРОГРАММ
И НЕПРОГРАММНЫХ НАПРАВЛЕНИЙ ДЕЯТЕЛЬНОСТИ СЕВЕРО-ЕНИСЕЙСКОГО РАЙОНА
</t>
  </si>
  <si>
    <t>Непрограммные расходы</t>
  </si>
  <si>
    <t>х</t>
  </si>
  <si>
    <t>№ п/п</t>
  </si>
  <si>
    <t>2025 год</t>
  </si>
  <si>
    <t>2026 год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</si>
  <si>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</si>
  <si>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</si>
  <si>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</si>
  <si>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</si>
  <si>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</si>
  <si>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</si>
  <si>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</si>
  <si>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</si>
  <si>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</si>
  <si>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</si>
  <si>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</si>
  <si>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</si>
  <si>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</si>
  <si>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</si>
  <si>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</si>
  <si>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Расходы на финансовое обеспечение реализации муниципальных программ</t>
  </si>
  <si>
    <t>Приложение 2</t>
  </si>
  <si>
    <t>к постановлению от  __ ____ 202_ г.</t>
  </si>
  <si>
    <t xml:space="preserve">         (новая редакция  Приложения 2</t>
  </si>
  <si>
    <t xml:space="preserve">       на 2022 - 2027 годы)</t>
  </si>
  <si>
    <t>Привлечение квалифицированных специалистов, обладающих специальностями, являющимися дефицитными для учреждений социальной сферы и муниципальных предприятий Северо-Енисейского района</t>
  </si>
  <si>
    <t>Развитие социальных отношений, рост благополучия и защищенности граждан в Северо-Енисейском районе</t>
  </si>
  <si>
    <t>Формирование комфортной городской (сельской) среды Северо-Енисейского района на 2018-2024 годы</t>
  </si>
  <si>
    <t>Благоустройство территории</t>
  </si>
  <si>
    <t>Управление муниципальными финансами</t>
  </si>
  <si>
    <t>Содействие развитию гражданского общества</t>
  </si>
  <si>
    <t>Создание условий для обеспечения доступным и комфортным жильем граждан Северо-Енисейского района</t>
  </si>
  <si>
    <t>Развитие местного самоуправления</t>
  </si>
  <si>
    <t>Развитие транспортной системы Северо-Енисейского района</t>
  </si>
  <si>
    <t>Развитие образования</t>
  </si>
  <si>
    <t>Реформирование и модернизация жилищно-коммунального хозяйства и повышение энергетической эффективности</t>
  </si>
  <si>
    <t>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</t>
  </si>
  <si>
    <t>Развитие культуры</t>
  </si>
  <si>
    <t>Развитие физической культуры, спорта и молодежной политики</t>
  </si>
  <si>
    <t>в том числе:</t>
  </si>
  <si>
    <t>Управление муниципальным имуществом</t>
  </si>
  <si>
    <t>2020 год исполнение</t>
  </si>
  <si>
    <t>2021 год исполнение</t>
  </si>
  <si>
    <t>2022 год  исполнение</t>
  </si>
  <si>
    <t>Расходы бюджета всего, из них:</t>
  </si>
  <si>
    <t xml:space="preserve">    к Бюджетному прогнозу</t>
  </si>
  <si>
    <t>2023 год (ред. от 10.11.2023 № 700-39)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</si>
</sst>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top"/>
    </xf>
    <xf numFmtId="49" fontId="2" fillId="0" borderId="3" xfId="0" applyNumberFormat="1" applyFont="1" applyBorder="1" applyAlignment="1">
      <alignment horizontal="right" vertical="top"/>
    </xf>
    <xf numFmtId="3" fontId="2" fillId="0" borderId="3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/>
    <xf numFmtId="0" fontId="2" fillId="0" borderId="6" xfId="0" applyFont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L13" sqref="L13"/>
    </sheetView>
  </sheetViews>
  <sheetFormatPr defaultRowHeight="15" x14ac:dyDescent="0.25"/>
  <cols>
    <col min="1" max="1" width="4.5703125" customWidth="1"/>
    <col min="2" max="2" width="35.7109375" customWidth="1"/>
    <col min="3" max="3" width="11.7109375" customWidth="1"/>
    <col min="4" max="5" width="11.85546875" customWidth="1"/>
    <col min="6" max="6" width="12.140625" customWidth="1"/>
    <col min="7" max="7" width="11.7109375" customWidth="1"/>
    <col min="8" max="8" width="13.7109375" customWidth="1"/>
    <col min="9" max="9" width="12.85546875" customWidth="1"/>
    <col min="10" max="10" width="13.28515625" customWidth="1"/>
  </cols>
  <sheetData>
    <row r="1" spans="1:10" x14ac:dyDescent="0.25">
      <c r="H1" s="11"/>
      <c r="I1" s="23" t="s">
        <v>27</v>
      </c>
      <c r="J1" s="23"/>
    </row>
    <row r="2" spans="1:10" x14ac:dyDescent="0.25">
      <c r="H2" s="23" t="s">
        <v>28</v>
      </c>
      <c r="I2" s="23"/>
      <c r="J2" s="23"/>
    </row>
    <row r="4" spans="1:10" x14ac:dyDescent="0.25">
      <c r="G4" s="26" t="s">
        <v>29</v>
      </c>
      <c r="H4" s="26"/>
      <c r="I4" s="26"/>
      <c r="J4" s="26"/>
    </row>
    <row r="5" spans="1:10" x14ac:dyDescent="0.25">
      <c r="G5" s="26" t="s">
        <v>51</v>
      </c>
      <c r="H5" s="26"/>
      <c r="I5" s="26"/>
      <c r="J5" s="26"/>
    </row>
    <row r="6" spans="1:10" x14ac:dyDescent="0.25">
      <c r="G6" s="28" t="s">
        <v>0</v>
      </c>
      <c r="H6" s="28"/>
      <c r="I6" s="28"/>
      <c r="J6" s="28"/>
    </row>
    <row r="7" spans="1:10" ht="14.25" customHeight="1" x14ac:dyDescent="0.25">
      <c r="G7" s="27" t="s">
        <v>30</v>
      </c>
      <c r="H7" s="27"/>
      <c r="I7" s="27"/>
      <c r="J7" s="27"/>
    </row>
    <row r="8" spans="1:10" hidden="1" x14ac:dyDescent="0.25"/>
    <row r="9" spans="1:10" ht="20.25" customHeight="1" x14ac:dyDescent="0.25">
      <c r="B9" s="22" t="s">
        <v>5</v>
      </c>
      <c r="C9" s="22"/>
      <c r="D9" s="22"/>
      <c r="E9" s="22"/>
      <c r="F9" s="22"/>
      <c r="G9" s="22"/>
      <c r="H9" s="22"/>
      <c r="I9" s="22"/>
      <c r="J9" s="22"/>
    </row>
    <row r="10" spans="1:10" ht="32.25" customHeight="1" x14ac:dyDescent="0.25">
      <c r="B10" s="22"/>
      <c r="C10" s="22"/>
      <c r="D10" s="22"/>
      <c r="E10" s="22"/>
      <c r="F10" s="22"/>
      <c r="G10" s="22"/>
      <c r="H10" s="22"/>
      <c r="I10" s="22"/>
      <c r="J10" s="22"/>
    </row>
    <row r="11" spans="1:10" ht="9.75" customHeight="1" x14ac:dyDescent="0.25">
      <c r="J11" s="1"/>
    </row>
    <row r="12" spans="1:10" ht="15.75" customHeight="1" x14ac:dyDescent="0.25">
      <c r="A12" s="19" t="s">
        <v>8</v>
      </c>
      <c r="B12" s="21" t="s">
        <v>1</v>
      </c>
      <c r="C12" s="21" t="s">
        <v>47</v>
      </c>
      <c r="D12" s="21" t="s">
        <v>48</v>
      </c>
      <c r="E12" s="24" t="s">
        <v>49</v>
      </c>
      <c r="F12" s="21" t="s">
        <v>52</v>
      </c>
      <c r="G12" s="29" t="s">
        <v>2</v>
      </c>
      <c r="H12" s="30"/>
      <c r="I12" s="30"/>
      <c r="J12" s="31"/>
    </row>
    <row r="13" spans="1:10" ht="48.75" customHeight="1" x14ac:dyDescent="0.25">
      <c r="A13" s="20"/>
      <c r="B13" s="21"/>
      <c r="C13" s="21"/>
      <c r="D13" s="21"/>
      <c r="E13" s="25"/>
      <c r="F13" s="21"/>
      <c r="G13" s="12" t="s">
        <v>3</v>
      </c>
      <c r="H13" s="2" t="s">
        <v>9</v>
      </c>
      <c r="I13" s="2" t="s">
        <v>10</v>
      </c>
      <c r="J13" s="2" t="s">
        <v>4</v>
      </c>
    </row>
    <row r="14" spans="1:10" x14ac:dyDescent="0.25">
      <c r="A14" s="3"/>
      <c r="B14" s="2">
        <v>1</v>
      </c>
      <c r="C14" s="2">
        <v>2</v>
      </c>
      <c r="D14" s="2">
        <v>3</v>
      </c>
      <c r="E14" s="10">
        <v>4</v>
      </c>
      <c r="F14" s="2">
        <v>5</v>
      </c>
      <c r="G14" s="2">
        <v>6</v>
      </c>
      <c r="H14" s="2">
        <v>7</v>
      </c>
      <c r="I14" s="2">
        <v>8</v>
      </c>
      <c r="J14" s="2">
        <v>9</v>
      </c>
    </row>
    <row r="15" spans="1:10" x14ac:dyDescent="0.25">
      <c r="A15" s="3">
        <v>1</v>
      </c>
      <c r="B15" s="8" t="s">
        <v>50</v>
      </c>
      <c r="C15" s="9">
        <f>C16+C33</f>
        <v>2113355.4</v>
      </c>
      <c r="D15" s="9">
        <f t="shared" ref="D15:J15" si="0">D16+D33</f>
        <v>2908379.9</v>
      </c>
      <c r="E15" s="9">
        <f t="shared" si="0"/>
        <v>4047247.8</v>
      </c>
      <c r="F15" s="9">
        <f>F16+F33</f>
        <v>3642803.3000000003</v>
      </c>
      <c r="G15" s="9">
        <f t="shared" si="0"/>
        <v>4178976.5</v>
      </c>
      <c r="H15" s="9">
        <f t="shared" si="0"/>
        <v>3812736.3</v>
      </c>
      <c r="I15" s="9">
        <f t="shared" si="0"/>
        <v>3876418.7</v>
      </c>
      <c r="J15" s="9">
        <f t="shared" si="0"/>
        <v>4070239.6350000002</v>
      </c>
    </row>
    <row r="16" spans="1:10" ht="38.25" customHeight="1" x14ac:dyDescent="0.25">
      <c r="A16" s="14">
        <v>2</v>
      </c>
      <c r="B16" s="8" t="s">
        <v>26</v>
      </c>
      <c r="C16" s="6">
        <f>C18+C19+C20+C21+C22+C23+C24+C25+C26+C27+C28+C29+C31+C30</f>
        <v>1860050</v>
      </c>
      <c r="D16" s="6">
        <f>D18+D19+D20+D21+D22+D23+D24+D25+D26+D27+D28+D29+D31+D30</f>
        <v>2627565.1</v>
      </c>
      <c r="E16" s="6">
        <f>E18+E19+E20+E21+E22+E23+E24+E25+E26+E27+E28+E29+E31+E30+E32</f>
        <v>3744254.4</v>
      </c>
      <c r="F16" s="6">
        <f t="shared" ref="F16:I16" si="1">F18+F19+F20+F21+F22+F23+F24+F25+F26+F27+F28+F29+F31+F30+F32</f>
        <v>3296839.1</v>
      </c>
      <c r="G16" s="6">
        <f t="shared" si="1"/>
        <v>3847950.4</v>
      </c>
      <c r="H16" s="6">
        <f t="shared" si="1"/>
        <v>3271508.3</v>
      </c>
      <c r="I16" s="6">
        <f t="shared" si="1"/>
        <v>3162382</v>
      </c>
      <c r="J16" s="13">
        <f>I16*1.05</f>
        <v>3320501.1</v>
      </c>
    </row>
    <row r="17" spans="1:10" ht="16.5" customHeight="1" x14ac:dyDescent="0.25">
      <c r="A17" s="15"/>
      <c r="B17" s="8" t="s">
        <v>45</v>
      </c>
      <c r="C17" s="16"/>
      <c r="D17" s="17"/>
      <c r="E17" s="17"/>
      <c r="F17" s="17"/>
      <c r="G17" s="17"/>
      <c r="H17" s="17"/>
      <c r="I17" s="17"/>
      <c r="J17" s="18"/>
    </row>
    <row r="18" spans="1:10" ht="26.25" customHeight="1" x14ac:dyDescent="0.25">
      <c r="A18" s="4" t="s">
        <v>11</v>
      </c>
      <c r="B18" s="8" t="s">
        <v>40</v>
      </c>
      <c r="C18" s="6">
        <v>618512.5</v>
      </c>
      <c r="D18" s="6">
        <v>760669.5</v>
      </c>
      <c r="E18" s="6">
        <v>796933</v>
      </c>
      <c r="F18" s="6">
        <v>866521.5</v>
      </c>
      <c r="G18" s="6">
        <v>959552.4</v>
      </c>
      <c r="H18" s="6">
        <v>890033.1</v>
      </c>
      <c r="I18" s="6">
        <v>863147.4</v>
      </c>
      <c r="J18" s="5" t="s">
        <v>7</v>
      </c>
    </row>
    <row r="19" spans="1:10" ht="60" x14ac:dyDescent="0.25">
      <c r="A19" s="4" t="s">
        <v>12</v>
      </c>
      <c r="B19" s="8" t="s">
        <v>41</v>
      </c>
      <c r="C19" s="6">
        <v>489202</v>
      </c>
      <c r="D19" s="6">
        <v>681170.1</v>
      </c>
      <c r="E19" s="6">
        <v>953016.7</v>
      </c>
      <c r="F19" s="6">
        <v>867652.3</v>
      </c>
      <c r="G19" s="6">
        <v>1369025.7</v>
      </c>
      <c r="H19" s="6">
        <v>1203297.7</v>
      </c>
      <c r="I19" s="6">
        <v>1104274.7</v>
      </c>
      <c r="J19" s="5" t="s">
        <v>7</v>
      </c>
    </row>
    <row r="20" spans="1:10" ht="90" x14ac:dyDescent="0.25">
      <c r="A20" s="4" t="s">
        <v>13</v>
      </c>
      <c r="B20" s="8" t="s">
        <v>42</v>
      </c>
      <c r="C20" s="6">
        <v>36290.199999999997</v>
      </c>
      <c r="D20" s="6">
        <v>46655.6</v>
      </c>
      <c r="E20" s="6">
        <v>49881.3</v>
      </c>
      <c r="F20" s="6">
        <v>65432.3</v>
      </c>
      <c r="G20" s="6">
        <v>71217.5</v>
      </c>
      <c r="H20" s="6">
        <v>68212.399999999994</v>
      </c>
      <c r="I20" s="6">
        <v>68612.5</v>
      </c>
      <c r="J20" s="5" t="s">
        <v>7</v>
      </c>
    </row>
    <row r="21" spans="1:10" ht="25.5" customHeight="1" x14ac:dyDescent="0.25">
      <c r="A21" s="4" t="s">
        <v>14</v>
      </c>
      <c r="B21" s="8" t="s">
        <v>43</v>
      </c>
      <c r="C21" s="6">
        <v>150617.60000000001</v>
      </c>
      <c r="D21" s="6">
        <v>171660.7</v>
      </c>
      <c r="E21" s="6">
        <v>260511.9</v>
      </c>
      <c r="F21" s="6">
        <v>251946</v>
      </c>
      <c r="G21" s="6">
        <v>266032.3</v>
      </c>
      <c r="H21" s="6">
        <v>405600.2</v>
      </c>
      <c r="I21" s="6">
        <v>257379</v>
      </c>
      <c r="J21" s="5" t="s">
        <v>7</v>
      </c>
    </row>
    <row r="22" spans="1:10" ht="30" x14ac:dyDescent="0.25">
      <c r="A22" s="4" t="s">
        <v>15</v>
      </c>
      <c r="B22" s="8" t="s">
        <v>44</v>
      </c>
      <c r="C22" s="6">
        <v>88078.5</v>
      </c>
      <c r="D22" s="6">
        <v>90521.8</v>
      </c>
      <c r="E22" s="6">
        <v>109409</v>
      </c>
      <c r="F22" s="6">
        <v>104914.4</v>
      </c>
      <c r="G22" s="6">
        <v>165910.1</v>
      </c>
      <c r="H22" s="6">
        <v>134175.1</v>
      </c>
      <c r="I22" s="6">
        <v>107025.4</v>
      </c>
      <c r="J22" s="5" t="s">
        <v>7</v>
      </c>
    </row>
    <row r="23" spans="1:10" ht="30" x14ac:dyDescent="0.25">
      <c r="A23" s="4" t="s">
        <v>16</v>
      </c>
      <c r="B23" s="8" t="s">
        <v>39</v>
      </c>
      <c r="C23" s="6">
        <v>98485.5</v>
      </c>
      <c r="D23" s="6">
        <v>176329.1</v>
      </c>
      <c r="E23" s="6">
        <v>148255.20000000001</v>
      </c>
      <c r="F23" s="6">
        <v>97185.7</v>
      </c>
      <c r="G23" s="6">
        <v>177338.2</v>
      </c>
      <c r="H23" s="6">
        <v>167640.4</v>
      </c>
      <c r="I23" s="6">
        <v>160760.4</v>
      </c>
      <c r="J23" s="5" t="s">
        <v>7</v>
      </c>
    </row>
    <row r="24" spans="1:10" x14ac:dyDescent="0.25">
      <c r="A24" s="4" t="s">
        <v>17</v>
      </c>
      <c r="B24" s="8" t="s">
        <v>38</v>
      </c>
      <c r="C24" s="6">
        <v>18295.7</v>
      </c>
      <c r="D24" s="6">
        <v>14774.5</v>
      </c>
      <c r="E24" s="6">
        <v>107411.5</v>
      </c>
      <c r="F24" s="6">
        <v>69004.5</v>
      </c>
      <c r="G24" s="6">
        <v>40328.300000000003</v>
      </c>
      <c r="H24" s="6">
        <v>39806.9</v>
      </c>
      <c r="I24" s="6">
        <v>39806.9</v>
      </c>
      <c r="J24" s="5" t="s">
        <v>7</v>
      </c>
    </row>
    <row r="25" spans="1:10" ht="45" x14ac:dyDescent="0.25">
      <c r="A25" s="4" t="s">
        <v>18</v>
      </c>
      <c r="B25" s="8" t="s">
        <v>37</v>
      </c>
      <c r="C25" s="6">
        <v>101991.1</v>
      </c>
      <c r="D25" s="6">
        <v>133696.79999999999</v>
      </c>
      <c r="E25" s="6">
        <v>444876.3</v>
      </c>
      <c r="F25" s="6">
        <v>292152.8</v>
      </c>
      <c r="G25" s="6">
        <v>356588.1</v>
      </c>
      <c r="H25" s="6">
        <v>117695.9</v>
      </c>
      <c r="I25" s="6">
        <v>328979.5</v>
      </c>
      <c r="J25" s="5" t="s">
        <v>7</v>
      </c>
    </row>
    <row r="26" spans="1:10" ht="30" x14ac:dyDescent="0.25">
      <c r="A26" s="4" t="s">
        <v>19</v>
      </c>
      <c r="B26" s="8" t="s">
        <v>35</v>
      </c>
      <c r="C26" s="6">
        <v>36393.599999999999</v>
      </c>
      <c r="D26" s="6">
        <v>239454.3</v>
      </c>
      <c r="E26" s="6">
        <v>567359.4</v>
      </c>
      <c r="F26" s="6">
        <v>397548.7</v>
      </c>
      <c r="G26" s="6">
        <v>98705.4</v>
      </c>
      <c r="H26" s="6">
        <v>42791.1</v>
      </c>
      <c r="I26" s="6">
        <v>42791.1</v>
      </c>
      <c r="J26" s="5" t="s">
        <v>7</v>
      </c>
    </row>
    <row r="27" spans="1:10" ht="30.75" customHeight="1" x14ac:dyDescent="0.25">
      <c r="A27" s="4" t="s">
        <v>20</v>
      </c>
      <c r="B27" s="8" t="s">
        <v>36</v>
      </c>
      <c r="C27" s="6">
        <v>24263.9</v>
      </c>
      <c r="D27" s="6">
        <v>29724.799999999999</v>
      </c>
      <c r="E27" s="6">
        <v>34372.9</v>
      </c>
      <c r="F27" s="6">
        <v>35156.400000000001</v>
      </c>
      <c r="G27" s="6">
        <v>39931.599999999999</v>
      </c>
      <c r="H27" s="6">
        <v>39931.599999999999</v>
      </c>
      <c r="I27" s="6">
        <v>39931.599999999999</v>
      </c>
      <c r="J27" s="5" t="s">
        <v>7</v>
      </c>
    </row>
    <row r="28" spans="1:10" ht="36.75" customHeight="1" x14ac:dyDescent="0.25">
      <c r="A28" s="4" t="s">
        <v>21</v>
      </c>
      <c r="B28" s="8" t="s">
        <v>46</v>
      </c>
      <c r="C28" s="6">
        <v>119140.5</v>
      </c>
      <c r="D28" s="6">
        <v>134774.9</v>
      </c>
      <c r="E28" s="6">
        <v>105850.6</v>
      </c>
      <c r="F28" s="6">
        <v>109445.2</v>
      </c>
      <c r="G28" s="6">
        <v>95833.3</v>
      </c>
      <c r="H28" s="6">
        <v>45621.5</v>
      </c>
      <c r="I28" s="6">
        <v>35016.5</v>
      </c>
      <c r="J28" s="5" t="s">
        <v>7</v>
      </c>
    </row>
    <row r="29" spans="1:10" ht="26.25" customHeight="1" x14ac:dyDescent="0.25">
      <c r="A29" s="4" t="s">
        <v>22</v>
      </c>
      <c r="B29" s="8" t="s">
        <v>34</v>
      </c>
      <c r="C29" s="6">
        <v>53732</v>
      </c>
      <c r="D29" s="6">
        <v>125083.1</v>
      </c>
      <c r="E29" s="6">
        <v>127488.3</v>
      </c>
      <c r="F29" s="6">
        <v>83088.899999999994</v>
      </c>
      <c r="G29" s="6">
        <v>134066.5</v>
      </c>
      <c r="H29" s="6">
        <v>77529.100000000006</v>
      </c>
      <c r="I29" s="6">
        <v>76963</v>
      </c>
      <c r="J29" s="5" t="s">
        <v>7</v>
      </c>
    </row>
    <row r="30" spans="1:10" ht="53.25" customHeight="1" x14ac:dyDescent="0.25">
      <c r="A30" s="4" t="s">
        <v>23</v>
      </c>
      <c r="B30" s="8" t="s">
        <v>33</v>
      </c>
      <c r="C30" s="6">
        <v>7664.4</v>
      </c>
      <c r="D30" s="6">
        <v>0</v>
      </c>
      <c r="E30" s="6">
        <v>4338.7</v>
      </c>
      <c r="F30" s="6">
        <v>0</v>
      </c>
      <c r="G30" s="6">
        <v>169.8</v>
      </c>
      <c r="H30" s="6">
        <v>0</v>
      </c>
      <c r="I30" s="6">
        <v>0</v>
      </c>
      <c r="J30" s="5" t="s">
        <v>7</v>
      </c>
    </row>
    <row r="31" spans="1:10" ht="48.75" customHeight="1" x14ac:dyDescent="0.25">
      <c r="A31" s="4" t="s">
        <v>24</v>
      </c>
      <c r="B31" s="8" t="s">
        <v>32</v>
      </c>
      <c r="C31" s="6">
        <v>17382.5</v>
      </c>
      <c r="D31" s="6">
        <v>23049.9</v>
      </c>
      <c r="E31" s="6">
        <v>26049.599999999999</v>
      </c>
      <c r="F31" s="6">
        <v>47832.9</v>
      </c>
      <c r="G31" s="6">
        <v>64530.2</v>
      </c>
      <c r="H31" s="6">
        <v>33891.800000000003</v>
      </c>
      <c r="I31" s="6">
        <v>34058</v>
      </c>
      <c r="J31" s="5" t="s">
        <v>7</v>
      </c>
    </row>
    <row r="32" spans="1:10" ht="105" x14ac:dyDescent="0.25">
      <c r="A32" s="4" t="s">
        <v>25</v>
      </c>
      <c r="B32" s="8" t="s">
        <v>31</v>
      </c>
      <c r="C32" s="6">
        <v>0</v>
      </c>
      <c r="D32" s="6">
        <v>0</v>
      </c>
      <c r="E32" s="6">
        <v>8500</v>
      </c>
      <c r="F32" s="6">
        <v>8957.5</v>
      </c>
      <c r="G32" s="6">
        <v>8721</v>
      </c>
      <c r="H32" s="6">
        <v>5281.5</v>
      </c>
      <c r="I32" s="6">
        <v>3636</v>
      </c>
      <c r="J32" s="5" t="s">
        <v>7</v>
      </c>
    </row>
    <row r="33" spans="1:10" ht="25.5" customHeight="1" x14ac:dyDescent="0.25">
      <c r="A33" s="3">
        <v>3</v>
      </c>
      <c r="B33" s="8" t="s">
        <v>6</v>
      </c>
      <c r="C33" s="6">
        <v>253305.4</v>
      </c>
      <c r="D33" s="6">
        <v>280814.8</v>
      </c>
      <c r="E33" s="6">
        <v>302993.40000000002</v>
      </c>
      <c r="F33" s="7">
        <v>345964.2</v>
      </c>
      <c r="G33" s="7">
        <v>331026.09999999998</v>
      </c>
      <c r="H33" s="7">
        <f>328282.4+212945.6</f>
        <v>541228</v>
      </c>
      <c r="I33" s="7">
        <f>327370.2+386666.5</f>
        <v>714036.7</v>
      </c>
      <c r="J33" s="7">
        <f>I33*1.05</f>
        <v>749738.53500000003</v>
      </c>
    </row>
  </sheetData>
  <mergeCells count="16">
    <mergeCell ref="I1:J1"/>
    <mergeCell ref="H2:J2"/>
    <mergeCell ref="E12:E13"/>
    <mergeCell ref="G5:J5"/>
    <mergeCell ref="G7:J7"/>
    <mergeCell ref="G4:J4"/>
    <mergeCell ref="G6:J6"/>
    <mergeCell ref="F12:F13"/>
    <mergeCell ref="G12:J12"/>
    <mergeCell ref="A16:A17"/>
    <mergeCell ref="C17:J17"/>
    <mergeCell ref="A12:A13"/>
    <mergeCell ref="B12:B13"/>
    <mergeCell ref="B9:J10"/>
    <mergeCell ref="C12:C13"/>
    <mergeCell ref="D12:D1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2023-11-13T05:38:10Z</dcterms:modified>
</cp:coreProperties>
</file>